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<sst xmlns="http://schemas.openxmlformats.org/spreadsheetml/2006/main" count="151" uniqueCount="65">
  <si>
    <t>ILOŚĆ ŁĄCZNA</t>
  </si>
  <si>
    <t>KOLORYSTYKA</t>
  </si>
  <si>
    <t>OPIS GŁÓWNY - PARAMETRY TECHNICZNE</t>
  </si>
  <si>
    <t>NR. POM.</t>
  </si>
  <si>
    <t>INWESTOR: POWIAT WRZESIŃSKI | UL. CHOPINA 10 | 62-300 WRZEŚNIA</t>
  </si>
  <si>
    <t>ZESTAWIENIE ELEMENTÓW WYPOSAŻENIA POMIESZCZENIA</t>
  </si>
  <si>
    <t>DŁUGOŚĆ [CM]</t>
  </si>
  <si>
    <t>SYMBOL</t>
  </si>
  <si>
    <t>WYM. [CM]</t>
  </si>
  <si>
    <t>TEMAT: PROJEKT ARANŻACJI WNETRZ BUDYNEK B01 CENTRUM BADAŃ I ROZWOJU NOWOCZESNYCH TECHNOLOGII W GRZYMYSŁAWICACH</t>
  </si>
  <si>
    <t>BIAŁY</t>
  </si>
  <si>
    <t>REGALY/SZAFY INDYWIDUALNE</t>
  </si>
  <si>
    <t>BIAŁY  + DREWNO JASNE - DĄB, BUK</t>
  </si>
  <si>
    <t>AKCESORIA</t>
  </si>
  <si>
    <t>SREBNY</t>
  </si>
  <si>
    <t>RI_001</t>
  </si>
  <si>
    <t>SZAFKA KUCHENNA STOJĄCA | MATERIAŁ FRONTY KUCHENNE LAMIAT HPL NA PŁYCIE MDF | BLAT ROBOCZY PŁYTA LAMINOWANA | UCHYTY UKRYTE LISTWY ALUMINIOWE | PROWADNICE I ZAWIASY SYSTEMOWE</t>
  </si>
  <si>
    <t>WYS. 85     SZER. 140 DŁ.55</t>
  </si>
  <si>
    <t>RI_002</t>
  </si>
  <si>
    <t>WYS. 85     SZER. 200 DŁ.60</t>
  </si>
  <si>
    <t>RI_003</t>
  </si>
  <si>
    <t>SZAFKA KUCHENNA WISZĄCA| MATERIAŁ FRONTY KUCHENNE LAMIAT HPL NA PŁYCIE MDF | BLAT ROBOCZY PŁYTA LAMINOWANA | UCHYTY UKRYTE LISTWY ALUMINIOWE | PROWADNICE I ZAWIASY SYSTEMOWE</t>
  </si>
  <si>
    <t>WYS. 60     SZER. 140 DŁ.30</t>
  </si>
  <si>
    <t>RI_004</t>
  </si>
  <si>
    <t>WYS. 60     SZER. 200 DŁ.30</t>
  </si>
  <si>
    <t>A_SZK_001</t>
  </si>
  <si>
    <t>SZKŁO MLECZNE HARTOWANE JEDNOBARWNE | GR. 6,0MM</t>
  </si>
  <si>
    <t>BIAŁA</t>
  </si>
  <si>
    <t>KUCHNIA CATERING</t>
  </si>
  <si>
    <t>CA_SF_001</t>
  </si>
  <si>
    <t>STÓŁ ROBOCZY Z SZAFKA |  BLAT ROBOCZY I SZAFKA STAL NIERDZEWNA | DRZWICZKI ROZTWIERANE Z UCHWYTEM ZE STALI | OPARCIE NA CZTERECH NOGACH REGULACJA WYSOKOŚCI</t>
  </si>
  <si>
    <t>WYS. 85     SZER. 60   DŁ.70</t>
  </si>
  <si>
    <t>CA_SFZ_001</t>
  </si>
  <si>
    <t>STÓŁ ROBOCZY ZE ZLEWEM JEDNOKOMOROWYM | BLAT ROBOCZY, ZLEW I SZAFKA STAL NIERDZEWNA | DRZWICZKI ROZTWIERANE Z UCHWYTEM ZE STALI | OPARCIE NA CZTERECH NOGACH REGULACJA WYSOKOŚCI</t>
  </si>
  <si>
    <t>WYS. 85     SZER. 140   DŁ.70</t>
  </si>
  <si>
    <t>CA_SF_003</t>
  </si>
  <si>
    <t>WYS. 85     SZER. 40   DŁ.70</t>
  </si>
  <si>
    <t>CA_SF_004</t>
  </si>
  <si>
    <t>WYS. 85     SZER. 100   DŁ.70</t>
  </si>
  <si>
    <t>CA_SP_001</t>
  </si>
  <si>
    <t>SZAFA PRZELOTOWA Z DRZWIAMI SUWANYMI | MAKSYMALE OBCIĄZENIE POŁKI DO 700 N/M2 | OBUDOWA I PÓLKI STAL NIERDZEWNA | OPARCIE NA CZTERECH NOGACH REGULACJA WYSOKOŚCI</t>
  </si>
  <si>
    <t>WYS. 140     SZER. 60   DŁ.100</t>
  </si>
  <si>
    <t>CA_SR_002</t>
  </si>
  <si>
    <t>STÓL ROBOCZY WYŁADOWCZY|  BLAT I PODKONSTRUKCJA STAL NIERDZEWNA | OPARCIE NA CZTERECH NOGACH REGULACJA WYSOKOŚCI</t>
  </si>
  <si>
    <t>WYS. 85     SZER. 70   DŁ.130</t>
  </si>
  <si>
    <t>CA_PT_001</t>
  </si>
  <si>
    <t>PÓŁKA DO PRZESUWANIA TAC | PÓŁKA Z PROFILI RUROWYCH  STAL NIERDZEWNA | MOCOWANIE WSPORNIKOWE DO SCIANY</t>
  </si>
  <si>
    <t>WYS. 350     SZER. 30</t>
  </si>
  <si>
    <t>CA_SF_002</t>
  </si>
  <si>
    <t>WYS. 85     SZER. 180   DŁ.70</t>
  </si>
  <si>
    <t>CA_SZ_001</t>
  </si>
  <si>
    <t>SZAFA Z DRZWIAMI SUWANYMI | MAKSYMALE OBCIĄZENIE POŁKI DO 700 N/M2 | OBUDOWA I PÓLKI STAL NIERDZEWNA | OPARCIE NA CZTERECH NOGACH REGULACJA WYSOKOŚCI</t>
  </si>
  <si>
    <t>WYS. 200     SZER. 70   DŁ.90</t>
  </si>
  <si>
    <t>CA_SR_001</t>
  </si>
  <si>
    <t>WYS. 85     SZER. 70   DŁ.140</t>
  </si>
  <si>
    <t>CENA JEDN. NETTO [M2/PLN]</t>
  </si>
  <si>
    <t>CENA JEDN. BRUTTO [M2/PLN]</t>
  </si>
  <si>
    <t>CENA CAŁKOWITA NETTO [PLN]</t>
  </si>
  <si>
    <t>CENA CAŁKOWITA BRUTTO [PLN]</t>
  </si>
  <si>
    <t>ŁĄCZNIE:</t>
  </si>
  <si>
    <t>ŁĄCZNIE BUDYNEK B01</t>
  </si>
  <si>
    <t>WYS. 90     SZER. 64   DŁ.103</t>
  </si>
  <si>
    <t>WOZEK TRANSPORTOWY Z DWOMA PÓLKAMI| PÓŁKI I PODKONSTRUKCJA STAL NIERDZEWNA | KÓLKA JEZDNE Z SYSTEMEM BLOKADY</t>
  </si>
  <si>
    <t>CA_WK_001</t>
  </si>
  <si>
    <t>Załącznik nr 1a do formularza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</si>
</sst>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22"/>
      <color indexed="9"/>
      <name val="Calibri"/>
      <family val="2"/>
    </font>
    <font>
      <b/>
      <i/>
      <sz val="26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name val="Arial"/>
      <family val="0"/>
    </font>
    <font>
      <b/>
      <i/>
      <sz val="14"/>
      <name val="Calibri"/>
      <family val="2"/>
    </font>
    <font>
      <b/>
      <sz val="18"/>
      <color indexed="8"/>
      <name val="Calibri"/>
      <family val="2"/>
    </font>
    <font>
      <sz val="20"/>
      <name val="Arial"/>
      <family val="2"/>
    </font>
    <font>
      <b/>
      <sz val="14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12" fillId="9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52" applyFont="1">
      <alignment/>
      <protection/>
    </xf>
    <xf numFmtId="0" fontId="1" fillId="0" borderId="0" xfId="52" applyFont="1">
      <alignment/>
      <protection/>
    </xf>
    <xf numFmtId="0" fontId="18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18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9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0" xfId="52" applyFont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2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 wrapText="1"/>
    </xf>
    <xf numFmtId="7" fontId="20" fillId="0" borderId="10" xfId="52" applyNumberFormat="1" applyFont="1" applyBorder="1" applyAlignment="1">
      <alignment horizontal="center" vertical="center" wrapText="1"/>
      <protection/>
    </xf>
    <xf numFmtId="7" fontId="20" fillId="0" borderId="13" xfId="52" applyNumberFormat="1" applyFont="1" applyBorder="1" applyAlignment="1">
      <alignment horizontal="center" vertical="center"/>
      <protection/>
    </xf>
    <xf numFmtId="7" fontId="25" fillId="0" borderId="10" xfId="52" applyNumberFormat="1" applyFont="1" applyBorder="1" applyAlignment="1">
      <alignment horizontal="center" vertical="center"/>
      <protection/>
    </xf>
    <xf numFmtId="7" fontId="30" fillId="0" borderId="0" xfId="0" applyNumberFormat="1" applyFont="1" applyAlignment="1">
      <alignment horizontal="center" vertical="center"/>
    </xf>
    <xf numFmtId="0" fontId="31" fillId="19" borderId="14" xfId="0" applyFont="1" applyFill="1" applyBorder="1" applyAlignment="1">
      <alignment horizontal="center" vertical="center"/>
    </xf>
    <xf numFmtId="0" fontId="32" fillId="20" borderId="0" xfId="0" applyFont="1" applyFill="1" applyAlignment="1">
      <alignment horizontal="center" vertical="center"/>
    </xf>
    <xf numFmtId="7" fontId="32" fillId="20" borderId="0" xfId="0" applyNumberFormat="1" applyFont="1" applyFill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12.28125" style="0" customWidth="1"/>
    <col min="2" max="2" width="42.00390625" style="0" customWidth="1"/>
    <col min="3" max="3" width="15.57421875" style="25" customWidth="1"/>
    <col min="4" max="4" width="13.8515625" style="25" customWidth="1"/>
    <col min="5" max="5" width="12.7109375" style="25" customWidth="1"/>
    <col min="6" max="6" width="14.8515625" style="25" customWidth="1"/>
    <col min="7" max="7" width="16.7109375" style="25" bestFit="1" customWidth="1"/>
    <col min="8" max="8" width="18.00390625" style="25" bestFit="1" customWidth="1"/>
    <col min="9" max="9" width="17.7109375" style="25" bestFit="1" customWidth="1"/>
    <col min="10" max="10" width="20.00390625" style="25" bestFit="1" customWidth="1"/>
    <col min="11" max="11" width="16.8515625" style="0" customWidth="1"/>
  </cols>
  <sheetData>
    <row r="1" spans="1:10" ht="39.75" customHeight="1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1" t="s">
        <v>9</v>
      </c>
      <c r="B2" s="2"/>
      <c r="C2" s="23"/>
      <c r="D2" s="24"/>
      <c r="E2" s="24"/>
      <c r="G2" s="26"/>
      <c r="H2" s="26"/>
      <c r="I2" s="26"/>
      <c r="J2" s="26"/>
    </row>
    <row r="3" spans="1:10" ht="15.75">
      <c r="A3" s="1" t="s">
        <v>4</v>
      </c>
      <c r="B3" s="2"/>
      <c r="C3" s="24"/>
      <c r="D3" s="24"/>
      <c r="E3" s="24"/>
      <c r="F3" s="26"/>
      <c r="G3" s="26"/>
      <c r="H3" s="26"/>
      <c r="I3" s="26"/>
      <c r="J3" s="26"/>
    </row>
    <row r="4" spans="1:10" s="6" customFormat="1" ht="33.75">
      <c r="A4" s="7" t="s">
        <v>5</v>
      </c>
      <c r="B4" s="8"/>
      <c r="C4" s="30"/>
      <c r="D4" s="31"/>
      <c r="E4" s="31"/>
      <c r="F4" s="30"/>
      <c r="G4" s="32"/>
      <c r="H4" s="32"/>
      <c r="I4" s="32"/>
      <c r="J4" s="32"/>
    </row>
    <row r="5" spans="1:10" s="6" customFormat="1" ht="21">
      <c r="A5" s="9" t="s">
        <v>11</v>
      </c>
      <c r="B5" s="10"/>
      <c r="C5" s="33"/>
      <c r="D5" s="33"/>
      <c r="E5" s="33"/>
      <c r="F5" s="33"/>
      <c r="G5" s="33"/>
      <c r="H5" s="33"/>
      <c r="I5" s="33"/>
      <c r="J5" s="33"/>
    </row>
    <row r="6" spans="1:10" s="6" customFormat="1" ht="30">
      <c r="A6" s="11" t="s">
        <v>7</v>
      </c>
      <c r="B6" s="11" t="s">
        <v>2</v>
      </c>
      <c r="C6" s="34" t="s">
        <v>1</v>
      </c>
      <c r="D6" s="34" t="s">
        <v>8</v>
      </c>
      <c r="E6" s="34" t="s">
        <v>3</v>
      </c>
      <c r="F6" s="34" t="s">
        <v>0</v>
      </c>
      <c r="G6" s="27" t="s">
        <v>55</v>
      </c>
      <c r="H6" s="27" t="s">
        <v>56</v>
      </c>
      <c r="I6" s="28" t="s">
        <v>57</v>
      </c>
      <c r="J6" s="27" t="s">
        <v>58</v>
      </c>
    </row>
    <row r="7" spans="1:10" s="6" customFormat="1" ht="94.5">
      <c r="A7" s="12" t="s">
        <v>15</v>
      </c>
      <c r="B7" s="3" t="s">
        <v>16</v>
      </c>
      <c r="C7" s="5" t="s">
        <v>12</v>
      </c>
      <c r="D7" s="5" t="s">
        <v>17</v>
      </c>
      <c r="E7" s="36">
        <v>50</v>
      </c>
      <c r="F7" s="35">
        <v>1</v>
      </c>
      <c r="G7" s="44"/>
      <c r="H7" s="45">
        <f>G7*1.23</f>
        <v>0</v>
      </c>
      <c r="I7" s="46">
        <f>G7*F7</f>
        <v>0</v>
      </c>
      <c r="J7" s="46">
        <f>I7*1.23</f>
        <v>0</v>
      </c>
    </row>
    <row r="8" spans="1:10" s="6" customFormat="1" ht="94.5">
      <c r="A8" s="12" t="s">
        <v>18</v>
      </c>
      <c r="B8" s="3" t="s">
        <v>16</v>
      </c>
      <c r="C8" s="5" t="s">
        <v>12</v>
      </c>
      <c r="D8" s="5" t="s">
        <v>19</v>
      </c>
      <c r="E8" s="36">
        <v>50</v>
      </c>
      <c r="F8" s="35">
        <v>1</v>
      </c>
      <c r="G8" s="44"/>
      <c r="H8" s="45">
        <f>G8*1.23</f>
        <v>0</v>
      </c>
      <c r="I8" s="46">
        <f>G8*F8</f>
        <v>0</v>
      </c>
      <c r="J8" s="46">
        <f>I8*1.23</f>
        <v>0</v>
      </c>
    </row>
    <row r="9" spans="1:10" s="6" customFormat="1" ht="94.5">
      <c r="A9" s="12" t="s">
        <v>20</v>
      </c>
      <c r="B9" s="3" t="s">
        <v>21</v>
      </c>
      <c r="C9" s="5" t="s">
        <v>10</v>
      </c>
      <c r="D9" s="5" t="s">
        <v>22</v>
      </c>
      <c r="E9" s="36">
        <v>50</v>
      </c>
      <c r="F9" s="35">
        <v>1</v>
      </c>
      <c r="G9" s="44"/>
      <c r="H9" s="45">
        <f>G9*1.23</f>
        <v>0</v>
      </c>
      <c r="I9" s="46">
        <f>G9*F9</f>
        <v>0</v>
      </c>
      <c r="J9" s="46">
        <f>I9*1.23</f>
        <v>0</v>
      </c>
    </row>
    <row r="10" spans="1:10" s="6" customFormat="1" ht="94.5">
      <c r="A10" s="12" t="s">
        <v>23</v>
      </c>
      <c r="B10" s="3" t="s">
        <v>21</v>
      </c>
      <c r="C10" s="5" t="s">
        <v>10</v>
      </c>
      <c r="D10" s="5" t="s">
        <v>24</v>
      </c>
      <c r="E10" s="36">
        <v>50</v>
      </c>
      <c r="F10" s="35">
        <v>1</v>
      </c>
      <c r="G10" s="44"/>
      <c r="H10" s="45">
        <f>G10*1.23</f>
        <v>0</v>
      </c>
      <c r="I10" s="46">
        <f>G10*F10</f>
        <v>0</v>
      </c>
      <c r="J10" s="46">
        <f>I10*1.23</f>
        <v>0</v>
      </c>
    </row>
    <row r="11" spans="1:10" s="6" customFormat="1" ht="21">
      <c r="A11" s="13" t="s">
        <v>13</v>
      </c>
      <c r="B11" s="14"/>
      <c r="C11" s="37"/>
      <c r="D11" s="37"/>
      <c r="E11" s="37"/>
      <c r="F11" s="37"/>
      <c r="G11" s="37"/>
      <c r="H11" s="37"/>
      <c r="I11" s="37"/>
      <c r="J11" s="37"/>
    </row>
    <row r="12" spans="1:10" s="6" customFormat="1" ht="30">
      <c r="A12" s="11" t="s">
        <v>7</v>
      </c>
      <c r="B12" s="11" t="s">
        <v>2</v>
      </c>
      <c r="C12" s="34" t="s">
        <v>1</v>
      </c>
      <c r="D12" s="27" t="s">
        <v>6</v>
      </c>
      <c r="E12" s="34" t="s">
        <v>3</v>
      </c>
      <c r="F12" s="34" t="s">
        <v>0</v>
      </c>
      <c r="G12" s="27" t="s">
        <v>55</v>
      </c>
      <c r="H12" s="27" t="s">
        <v>56</v>
      </c>
      <c r="I12" s="28" t="s">
        <v>57</v>
      </c>
      <c r="J12" s="27" t="s">
        <v>58</v>
      </c>
    </row>
    <row r="13" spans="1:10" s="6" customFormat="1" ht="31.5">
      <c r="A13" s="19" t="s">
        <v>25</v>
      </c>
      <c r="B13" s="3" t="s">
        <v>26</v>
      </c>
      <c r="C13" s="35" t="s">
        <v>27</v>
      </c>
      <c r="D13" s="41">
        <v>2.3</v>
      </c>
      <c r="E13" s="36">
        <v>50</v>
      </c>
      <c r="F13" s="35">
        <v>2</v>
      </c>
      <c r="G13" s="44"/>
      <c r="H13" s="45">
        <f>G13*1.23</f>
        <v>0</v>
      </c>
      <c r="I13" s="46">
        <f>G13*F13</f>
        <v>0</v>
      </c>
      <c r="J13" s="46">
        <f>I13*1.23</f>
        <v>0</v>
      </c>
    </row>
    <row r="14" spans="1:10" s="6" customFormat="1" ht="23.25">
      <c r="A14" s="20"/>
      <c r="B14" s="17"/>
      <c r="C14" s="40"/>
      <c r="D14" s="38"/>
      <c r="E14" s="39"/>
      <c r="F14" s="40"/>
      <c r="G14" s="39"/>
      <c r="H14" s="43"/>
      <c r="I14" s="29" t="s">
        <v>59</v>
      </c>
      <c r="J14" s="47">
        <f>J7+J8+J9+J10+J13</f>
        <v>0</v>
      </c>
    </row>
    <row r="15" spans="3:10" s="6" customFormat="1" ht="30.75" customHeight="1">
      <c r="C15" s="25"/>
      <c r="D15" s="25"/>
      <c r="E15" s="25"/>
      <c r="F15" s="25"/>
      <c r="G15" s="25"/>
      <c r="H15" s="25"/>
      <c r="I15" s="25"/>
      <c r="J15" s="4"/>
    </row>
    <row r="16" spans="1:10" s="6" customFormat="1" ht="33.75">
      <c r="A16" s="7" t="s">
        <v>5</v>
      </c>
      <c r="B16" s="8"/>
      <c r="C16" s="30"/>
      <c r="D16" s="31"/>
      <c r="E16" s="31"/>
      <c r="F16" s="30"/>
      <c r="G16" s="32"/>
      <c r="H16" s="32"/>
      <c r="I16" s="32"/>
      <c r="J16" s="32"/>
    </row>
    <row r="17" spans="1:10" s="6" customFormat="1" ht="21">
      <c r="A17" s="9" t="s">
        <v>28</v>
      </c>
      <c r="B17" s="10"/>
      <c r="C17" s="33"/>
      <c r="D17" s="33"/>
      <c r="E17" s="33"/>
      <c r="F17" s="33"/>
      <c r="G17" s="33"/>
      <c r="H17" s="33"/>
      <c r="I17" s="33"/>
      <c r="J17" s="33"/>
    </row>
    <row r="18" spans="1:10" s="6" customFormat="1" ht="30">
      <c r="A18" s="11" t="s">
        <v>7</v>
      </c>
      <c r="B18" s="11" t="s">
        <v>2</v>
      </c>
      <c r="C18" s="34" t="s">
        <v>1</v>
      </c>
      <c r="D18" s="34" t="s">
        <v>8</v>
      </c>
      <c r="E18" s="34" t="s">
        <v>3</v>
      </c>
      <c r="F18" s="34" t="s">
        <v>0</v>
      </c>
      <c r="G18" s="27" t="s">
        <v>55</v>
      </c>
      <c r="H18" s="27" t="s">
        <v>56</v>
      </c>
      <c r="I18" s="28" t="s">
        <v>57</v>
      </c>
      <c r="J18" s="27" t="s">
        <v>58</v>
      </c>
    </row>
    <row r="19" spans="1:10" s="6" customFormat="1" ht="78.75">
      <c r="A19" s="21" t="s">
        <v>29</v>
      </c>
      <c r="B19" s="15" t="s">
        <v>30</v>
      </c>
      <c r="C19" s="35" t="s">
        <v>14</v>
      </c>
      <c r="D19" s="5" t="s">
        <v>31</v>
      </c>
      <c r="E19" s="36">
        <v>57</v>
      </c>
      <c r="F19" s="35">
        <v>1</v>
      </c>
      <c r="G19" s="44"/>
      <c r="H19" s="45">
        <f>G19*1.23</f>
        <v>0</v>
      </c>
      <c r="I19" s="46">
        <f>G19*F19</f>
        <v>0</v>
      </c>
      <c r="J19" s="46">
        <f>I19*1.23</f>
        <v>0</v>
      </c>
    </row>
    <row r="20" spans="1:10" s="6" customFormat="1" ht="94.5">
      <c r="A20" s="21" t="s">
        <v>32</v>
      </c>
      <c r="B20" s="15" t="s">
        <v>33</v>
      </c>
      <c r="C20" s="35" t="s">
        <v>14</v>
      </c>
      <c r="D20" s="5" t="s">
        <v>34</v>
      </c>
      <c r="E20" s="36">
        <v>57</v>
      </c>
      <c r="F20" s="35">
        <v>1</v>
      </c>
      <c r="G20" s="44"/>
      <c r="H20" s="45">
        <f>G20*1.23</f>
        <v>0</v>
      </c>
      <c r="I20" s="46">
        <f>G20*F20</f>
        <v>0</v>
      </c>
      <c r="J20" s="46">
        <f>I20*1.23</f>
        <v>0</v>
      </c>
    </row>
    <row r="21" spans="1:10" s="6" customFormat="1" ht="23.25">
      <c r="A21" s="22"/>
      <c r="B21" s="18"/>
      <c r="C21" s="40"/>
      <c r="D21" s="38"/>
      <c r="E21" s="39"/>
      <c r="F21" s="40"/>
      <c r="G21" s="39"/>
      <c r="H21" s="42"/>
      <c r="I21" s="29" t="s">
        <v>59</v>
      </c>
      <c r="J21" s="47">
        <f>J19+J20</f>
        <v>0</v>
      </c>
    </row>
    <row r="22" spans="3:10" s="6" customFormat="1" ht="21.75" customHeight="1">
      <c r="C22" s="25"/>
      <c r="D22" s="25"/>
      <c r="E22" s="25"/>
      <c r="F22" s="25"/>
      <c r="G22" s="25"/>
      <c r="H22" s="25"/>
      <c r="I22" s="25"/>
      <c r="J22" s="4"/>
    </row>
    <row r="23" spans="1:10" s="6" customFormat="1" ht="33.75">
      <c r="A23" s="7" t="s">
        <v>5</v>
      </c>
      <c r="B23" s="8"/>
      <c r="C23" s="30"/>
      <c r="D23" s="31"/>
      <c r="E23" s="31"/>
      <c r="F23" s="30"/>
      <c r="G23" s="32"/>
      <c r="H23" s="32"/>
      <c r="I23" s="32"/>
      <c r="J23" s="32"/>
    </row>
    <row r="24" spans="1:10" s="6" customFormat="1" ht="21">
      <c r="A24" s="9" t="s">
        <v>28</v>
      </c>
      <c r="B24" s="10"/>
      <c r="C24" s="33"/>
      <c r="D24" s="33"/>
      <c r="E24" s="33"/>
      <c r="F24" s="33"/>
      <c r="G24" s="33"/>
      <c r="H24" s="33"/>
      <c r="I24" s="33"/>
      <c r="J24" s="33"/>
    </row>
    <row r="25" spans="1:10" s="6" customFormat="1" ht="30">
      <c r="A25" s="11" t="s">
        <v>7</v>
      </c>
      <c r="B25" s="11" t="s">
        <v>2</v>
      </c>
      <c r="C25" s="34" t="s">
        <v>1</v>
      </c>
      <c r="D25" s="34" t="s">
        <v>8</v>
      </c>
      <c r="E25" s="34" t="s">
        <v>3</v>
      </c>
      <c r="F25" s="34" t="s">
        <v>0</v>
      </c>
      <c r="G25" s="27" t="s">
        <v>55</v>
      </c>
      <c r="H25" s="27" t="s">
        <v>56</v>
      </c>
      <c r="I25" s="28" t="s">
        <v>57</v>
      </c>
      <c r="J25" s="27" t="s">
        <v>58</v>
      </c>
    </row>
    <row r="26" spans="1:10" s="6" customFormat="1" ht="78.75">
      <c r="A26" s="21" t="s">
        <v>35</v>
      </c>
      <c r="B26" s="15" t="s">
        <v>30</v>
      </c>
      <c r="C26" s="35" t="s">
        <v>14</v>
      </c>
      <c r="D26" s="5" t="s">
        <v>36</v>
      </c>
      <c r="E26" s="36">
        <v>58</v>
      </c>
      <c r="F26" s="35">
        <v>1</v>
      </c>
      <c r="G26" s="44"/>
      <c r="H26" s="45">
        <f aca="true" t="shared" si="0" ref="H26:H31">G26*1.23</f>
        <v>0</v>
      </c>
      <c r="I26" s="46">
        <f aca="true" t="shared" si="1" ref="I26:I31">G26*F26</f>
        <v>0</v>
      </c>
      <c r="J26" s="46">
        <f aca="true" t="shared" si="2" ref="J26:J31">I26*1.23</f>
        <v>0</v>
      </c>
    </row>
    <row r="27" spans="1:10" s="6" customFormat="1" ht="78.75">
      <c r="A27" s="21" t="s">
        <v>37</v>
      </c>
      <c r="B27" s="15" t="s">
        <v>30</v>
      </c>
      <c r="C27" s="35" t="s">
        <v>14</v>
      </c>
      <c r="D27" s="5" t="s">
        <v>38</v>
      </c>
      <c r="E27" s="36">
        <v>58</v>
      </c>
      <c r="F27" s="35">
        <v>1</v>
      </c>
      <c r="G27" s="44"/>
      <c r="H27" s="45">
        <f t="shared" si="0"/>
        <v>0</v>
      </c>
      <c r="I27" s="46">
        <f t="shared" si="1"/>
        <v>0</v>
      </c>
      <c r="J27" s="46">
        <f t="shared" si="2"/>
        <v>0</v>
      </c>
    </row>
    <row r="28" spans="1:10" s="6" customFormat="1" ht="94.5">
      <c r="A28" s="12" t="s">
        <v>39</v>
      </c>
      <c r="B28" s="15" t="s">
        <v>40</v>
      </c>
      <c r="C28" s="35" t="s">
        <v>14</v>
      </c>
      <c r="D28" s="5" t="s">
        <v>41</v>
      </c>
      <c r="E28" s="36">
        <v>58</v>
      </c>
      <c r="F28" s="35">
        <v>1</v>
      </c>
      <c r="G28" s="44"/>
      <c r="H28" s="45">
        <f t="shared" si="0"/>
        <v>0</v>
      </c>
      <c r="I28" s="46">
        <f t="shared" si="1"/>
        <v>0</v>
      </c>
      <c r="J28" s="46">
        <f t="shared" si="2"/>
        <v>0</v>
      </c>
    </row>
    <row r="29" spans="1:10" s="6" customFormat="1" ht="63">
      <c r="A29" s="21" t="s">
        <v>42</v>
      </c>
      <c r="B29" s="15" t="s">
        <v>43</v>
      </c>
      <c r="C29" s="35" t="s">
        <v>14</v>
      </c>
      <c r="D29" s="5" t="s">
        <v>44</v>
      </c>
      <c r="E29" s="36">
        <v>58</v>
      </c>
      <c r="F29" s="35">
        <v>1</v>
      </c>
      <c r="G29" s="44"/>
      <c r="H29" s="45">
        <f t="shared" si="0"/>
        <v>0</v>
      </c>
      <c r="I29" s="46">
        <f t="shared" si="1"/>
        <v>0</v>
      </c>
      <c r="J29" s="46">
        <f t="shared" si="2"/>
        <v>0</v>
      </c>
    </row>
    <row r="30" spans="1:10" s="6" customFormat="1" ht="47.25">
      <c r="A30" s="21" t="s">
        <v>45</v>
      </c>
      <c r="B30" s="15" t="s">
        <v>46</v>
      </c>
      <c r="C30" s="35" t="s">
        <v>14</v>
      </c>
      <c r="D30" s="5" t="s">
        <v>47</v>
      </c>
      <c r="E30" s="36">
        <v>58</v>
      </c>
      <c r="F30" s="35">
        <v>1</v>
      </c>
      <c r="G30" s="44"/>
      <c r="H30" s="45">
        <f t="shared" si="0"/>
        <v>0</v>
      </c>
      <c r="I30" s="46">
        <f t="shared" si="1"/>
        <v>0</v>
      </c>
      <c r="J30" s="46">
        <f t="shared" si="2"/>
        <v>0</v>
      </c>
    </row>
    <row r="31" spans="1:10" s="6" customFormat="1" ht="63">
      <c r="A31" s="21" t="s">
        <v>63</v>
      </c>
      <c r="B31" s="15" t="s">
        <v>62</v>
      </c>
      <c r="C31" s="35" t="s">
        <v>14</v>
      </c>
      <c r="D31" s="5" t="s">
        <v>61</v>
      </c>
      <c r="E31" s="36">
        <v>58</v>
      </c>
      <c r="F31" s="35">
        <v>1</v>
      </c>
      <c r="G31" s="44"/>
      <c r="H31" s="45">
        <f t="shared" si="0"/>
        <v>0</v>
      </c>
      <c r="I31" s="46">
        <f t="shared" si="1"/>
        <v>0</v>
      </c>
      <c r="J31" s="46">
        <f t="shared" si="2"/>
        <v>0</v>
      </c>
    </row>
    <row r="32" spans="1:10" s="6" customFormat="1" ht="23.25">
      <c r="A32" s="22"/>
      <c r="B32" s="18"/>
      <c r="C32" s="40"/>
      <c r="D32" s="38"/>
      <c r="E32" s="39"/>
      <c r="F32" s="40"/>
      <c r="G32" s="39"/>
      <c r="H32" s="42"/>
      <c r="I32" s="29" t="s">
        <v>59</v>
      </c>
      <c r="J32" s="47">
        <f>J26+J27+J28+J29+J30</f>
        <v>0</v>
      </c>
    </row>
    <row r="33" spans="3:10" s="6" customFormat="1" ht="21">
      <c r="C33" s="25"/>
      <c r="D33" s="25"/>
      <c r="E33" s="25"/>
      <c r="F33" s="25"/>
      <c r="G33" s="25"/>
      <c r="H33" s="25"/>
      <c r="I33" s="25"/>
      <c r="J33" s="4"/>
    </row>
    <row r="34" spans="1:10" s="6" customFormat="1" ht="33.75">
      <c r="A34" s="7" t="s">
        <v>5</v>
      </c>
      <c r="B34" s="8"/>
      <c r="C34" s="30"/>
      <c r="D34" s="31"/>
      <c r="E34" s="31"/>
      <c r="F34" s="30"/>
      <c r="G34" s="32"/>
      <c r="H34" s="32"/>
      <c r="I34" s="32"/>
      <c r="J34" s="32"/>
    </row>
    <row r="35" spans="1:10" s="6" customFormat="1" ht="21">
      <c r="A35" s="9" t="s">
        <v>28</v>
      </c>
      <c r="B35" s="10"/>
      <c r="C35" s="33"/>
      <c r="D35" s="33"/>
      <c r="E35" s="33"/>
      <c r="F35" s="33"/>
      <c r="G35" s="33"/>
      <c r="H35" s="33"/>
      <c r="I35" s="33"/>
      <c r="J35" s="33"/>
    </row>
    <row r="36" spans="1:10" s="6" customFormat="1" ht="30">
      <c r="A36" s="11" t="s">
        <v>7</v>
      </c>
      <c r="B36" s="11" t="s">
        <v>2</v>
      </c>
      <c r="C36" s="34" t="s">
        <v>1</v>
      </c>
      <c r="D36" s="34" t="s">
        <v>8</v>
      </c>
      <c r="E36" s="34" t="s">
        <v>3</v>
      </c>
      <c r="F36" s="34" t="s">
        <v>0</v>
      </c>
      <c r="G36" s="27" t="s">
        <v>55</v>
      </c>
      <c r="H36" s="27" t="s">
        <v>56</v>
      </c>
      <c r="I36" s="28" t="s">
        <v>57</v>
      </c>
      <c r="J36" s="27" t="s">
        <v>58</v>
      </c>
    </row>
    <row r="37" spans="1:10" s="6" customFormat="1" ht="78.75">
      <c r="A37" s="21" t="s">
        <v>29</v>
      </c>
      <c r="B37" s="15" t="s">
        <v>30</v>
      </c>
      <c r="C37" s="35" t="s">
        <v>14</v>
      </c>
      <c r="D37" s="5" t="s">
        <v>31</v>
      </c>
      <c r="E37" s="36">
        <v>59</v>
      </c>
      <c r="F37" s="35">
        <v>1</v>
      </c>
      <c r="G37" s="44"/>
      <c r="H37" s="45">
        <f>G37*1.23</f>
        <v>0</v>
      </c>
      <c r="I37" s="46">
        <f>G37*F37</f>
        <v>0</v>
      </c>
      <c r="J37" s="46">
        <f>I37*1.23</f>
        <v>0</v>
      </c>
    </row>
    <row r="38" spans="1:10" s="6" customFormat="1" ht="78.75">
      <c r="A38" s="21" t="s">
        <v>48</v>
      </c>
      <c r="B38" s="15" t="s">
        <v>30</v>
      </c>
      <c r="C38" s="35" t="s">
        <v>14</v>
      </c>
      <c r="D38" s="5" t="s">
        <v>49</v>
      </c>
      <c r="E38" s="36">
        <v>59</v>
      </c>
      <c r="F38" s="35">
        <v>1</v>
      </c>
      <c r="G38" s="44"/>
      <c r="H38" s="45">
        <f>G38*1.23</f>
        <v>0</v>
      </c>
      <c r="I38" s="46">
        <f>G38*F38</f>
        <v>0</v>
      </c>
      <c r="J38" s="46">
        <f>I38*1.23</f>
        <v>0</v>
      </c>
    </row>
    <row r="39" spans="1:10" s="6" customFormat="1" ht="94.5">
      <c r="A39" s="21" t="s">
        <v>32</v>
      </c>
      <c r="B39" s="15" t="s">
        <v>33</v>
      </c>
      <c r="C39" s="35" t="s">
        <v>14</v>
      </c>
      <c r="D39" s="5" t="s">
        <v>34</v>
      </c>
      <c r="E39" s="36">
        <v>59</v>
      </c>
      <c r="F39" s="35">
        <v>2</v>
      </c>
      <c r="G39" s="44"/>
      <c r="H39" s="45">
        <f>G39*1.23</f>
        <v>0</v>
      </c>
      <c r="I39" s="46">
        <f>G39*F39</f>
        <v>0</v>
      </c>
      <c r="J39" s="46">
        <f>I39*1.23</f>
        <v>0</v>
      </c>
    </row>
    <row r="40" spans="1:10" s="6" customFormat="1" ht="23.25">
      <c r="A40" s="16"/>
      <c r="B40" s="18"/>
      <c r="C40" s="40"/>
      <c r="D40" s="38"/>
      <c r="E40" s="39"/>
      <c r="F40" s="40"/>
      <c r="G40" s="39"/>
      <c r="H40" s="42"/>
      <c r="I40" s="29" t="s">
        <v>59</v>
      </c>
      <c r="J40" s="47">
        <f>J37+J38+J39</f>
        <v>0</v>
      </c>
    </row>
    <row r="41" spans="3:10" s="6" customFormat="1" ht="27.75" customHeight="1">
      <c r="C41" s="25"/>
      <c r="D41" s="25"/>
      <c r="E41" s="25"/>
      <c r="F41" s="25"/>
      <c r="G41" s="25"/>
      <c r="H41" s="25"/>
      <c r="I41" s="25"/>
      <c r="J41" s="4"/>
    </row>
    <row r="42" spans="1:10" s="6" customFormat="1" ht="33.75">
      <c r="A42" s="7" t="s">
        <v>5</v>
      </c>
      <c r="B42" s="8"/>
      <c r="C42" s="30"/>
      <c r="D42" s="31"/>
      <c r="E42" s="31"/>
      <c r="F42" s="30"/>
      <c r="G42" s="32"/>
      <c r="H42" s="32"/>
      <c r="I42" s="32"/>
      <c r="J42" s="32"/>
    </row>
    <row r="43" spans="1:10" s="6" customFormat="1" ht="21">
      <c r="A43" s="9" t="s">
        <v>28</v>
      </c>
      <c r="B43" s="10"/>
      <c r="C43" s="33"/>
      <c r="D43" s="33"/>
      <c r="E43" s="33"/>
      <c r="F43" s="33"/>
      <c r="G43" s="33"/>
      <c r="H43" s="33"/>
      <c r="I43" s="33"/>
      <c r="J43" s="33"/>
    </row>
    <row r="44" spans="1:10" s="6" customFormat="1" ht="30">
      <c r="A44" s="11" t="s">
        <v>7</v>
      </c>
      <c r="B44" s="11" t="s">
        <v>2</v>
      </c>
      <c r="C44" s="34" t="s">
        <v>1</v>
      </c>
      <c r="D44" s="34" t="s">
        <v>8</v>
      </c>
      <c r="E44" s="34" t="s">
        <v>3</v>
      </c>
      <c r="F44" s="34" t="s">
        <v>0</v>
      </c>
      <c r="G44" s="27" t="s">
        <v>55</v>
      </c>
      <c r="H44" s="27" t="s">
        <v>56</v>
      </c>
      <c r="I44" s="28" t="s">
        <v>57</v>
      </c>
      <c r="J44" s="27" t="s">
        <v>58</v>
      </c>
    </row>
    <row r="45" spans="1:10" s="6" customFormat="1" ht="78.75">
      <c r="A45" s="12" t="s">
        <v>50</v>
      </c>
      <c r="B45" s="15" t="s">
        <v>51</v>
      </c>
      <c r="C45" s="35" t="s">
        <v>14</v>
      </c>
      <c r="D45" s="5" t="s">
        <v>52</v>
      </c>
      <c r="E45" s="36">
        <v>60</v>
      </c>
      <c r="F45" s="35">
        <v>3</v>
      </c>
      <c r="G45" s="44"/>
      <c r="H45" s="45">
        <f>G45*1.23</f>
        <v>0</v>
      </c>
      <c r="I45" s="46">
        <f>G45*F45</f>
        <v>0</v>
      </c>
      <c r="J45" s="46">
        <f>I45*1.23</f>
        <v>0</v>
      </c>
    </row>
    <row r="46" spans="1:10" s="6" customFormat="1" ht="63">
      <c r="A46" s="21" t="s">
        <v>53</v>
      </c>
      <c r="B46" s="15" t="s">
        <v>43</v>
      </c>
      <c r="C46" s="35" t="s">
        <v>14</v>
      </c>
      <c r="D46" s="5" t="s">
        <v>54</v>
      </c>
      <c r="E46" s="36">
        <v>60</v>
      </c>
      <c r="F46" s="35">
        <v>1</v>
      </c>
      <c r="G46" s="44"/>
      <c r="H46" s="45">
        <f>G46*1.23</f>
        <v>0</v>
      </c>
      <c r="I46" s="46">
        <f>G46*F46</f>
        <v>0</v>
      </c>
      <c r="J46" s="46">
        <f>I46*1.23</f>
        <v>0</v>
      </c>
    </row>
    <row r="47" spans="1:10" s="6" customFormat="1" ht="23.25">
      <c r="A47" s="22"/>
      <c r="B47" s="18"/>
      <c r="C47" s="40"/>
      <c r="D47" s="38"/>
      <c r="E47" s="39"/>
      <c r="F47" s="40"/>
      <c r="G47" s="39"/>
      <c r="H47" s="42"/>
      <c r="I47" s="29" t="s">
        <v>59</v>
      </c>
      <c r="J47" s="47">
        <f>J45+J46</f>
        <v>0</v>
      </c>
    </row>
    <row r="48" spans="3:10" s="6" customFormat="1" ht="21">
      <c r="C48" s="25"/>
      <c r="D48" s="25"/>
      <c r="E48" s="25"/>
      <c r="F48" s="25"/>
      <c r="G48" s="25"/>
      <c r="H48" s="25"/>
      <c r="I48" s="25"/>
      <c r="J48" s="4"/>
    </row>
    <row r="49" spans="1:3" ht="12.75">
      <c r="A49" s="6"/>
      <c r="B49" s="6"/>
      <c r="C49" s="6"/>
    </row>
    <row r="53" spans="5:10" ht="18.75">
      <c r="E53" s="49" t="s">
        <v>60</v>
      </c>
      <c r="F53" s="49"/>
      <c r="G53" s="49"/>
      <c r="H53" s="50">
        <f>J14+J32+J40+J47</f>
        <v>0</v>
      </c>
      <c r="I53" s="49"/>
      <c r="J53" s="49"/>
    </row>
  </sheetData>
  <sheetProtection/>
  <protectedRanges>
    <protectedRange sqref="G50:J52 G54:J65536 G1:J26 G27:I30 J27:J31 G32:J48" name="Rozstęp1"/>
    <protectedRange sqref="G53:J53 G49:J49" name="Rozstęp1_1"/>
    <protectedRange sqref="G31:I31" name="Rozstęp1_2"/>
  </protectedRanges>
  <mergeCells count="3">
    <mergeCell ref="A1:J1"/>
    <mergeCell ref="E53:G53"/>
    <mergeCell ref="H53:J53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m.przybyla</dc:creator>
  <cp:keywords/>
  <dc:description/>
  <cp:lastModifiedBy>magda.m</cp:lastModifiedBy>
  <cp:lastPrinted>2018-07-13T08:14:42Z</cp:lastPrinted>
  <dcterms:created xsi:type="dcterms:W3CDTF">2017-06-09T05:41:41Z</dcterms:created>
  <dcterms:modified xsi:type="dcterms:W3CDTF">2018-08-10T08:08:10Z</dcterms:modified>
  <cp:category/>
  <cp:version/>
  <cp:contentType/>
  <cp:contentStatus/>
</cp:coreProperties>
</file>